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废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<sst xmlns="http://schemas.openxmlformats.org/spreadsheetml/2006/main" count="19" uniqueCount="15">
  <si>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五莲县绿矿建材有限公司所属废石处置项目</t>
  </si>
  <si>
    <t>标的编号</t>
  </si>
  <si>
    <t>矿区</t>
  </si>
  <si>
    <t>治理区编号</t>
  </si>
  <si>
    <t>废石量
（万m³）</t>
  </si>
  <si>
    <t>保证金
（万元）</t>
  </si>
  <si>
    <t>评估价格
（元/m³）</t>
  </si>
  <si>
    <t>挂牌价格
（万元）</t>
  </si>
  <si>
    <t>马咤寺村2号矿区</t>
  </si>
  <si>
    <t>地块二-2</t>
  </si>
  <si>
    <t>地块三-2</t>
  </si>
  <si>
    <t>地块五-3</t>
  </si>
  <si>
    <t>地块六-2</t>
  </si>
  <si>
    <t>地块七-2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</si>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</sst>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H23" sqref="H23"/>
    </sheetView>
  </sheetViews>
  <sheetFormatPr defaultColWidth="9" defaultRowHeight="13.5" outlineLevelRow="7" outlineLevelCol="6"/>
  <cols>
    <col min="1" max="1" width="9" style="2"/>
    <col min="2" max="2" width="13.125" style="2" customWidth="1"/>
    <col min="3" max="3" width="11.625" style="2" customWidth="1"/>
    <col min="4" max="4" width="16.875" style="2" customWidth="1"/>
    <col min="5" max="5" width="13" style="2" customWidth="1"/>
    <col min="6" max="6" width="12" style="2" customWidth="1"/>
    <col min="7" max="7" width="12.5" style="2" customWidth="1"/>
    <col min="8" max="16384" width="9" style="2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5" spans="1:7">
      <c r="A3" s="5">
        <v>1</v>
      </c>
      <c r="B3" s="6" t="s">
        <v>8</v>
      </c>
      <c r="C3" s="7" t="s">
        <v>9</v>
      </c>
      <c r="D3" s="8">
        <v>14.82</v>
      </c>
      <c r="E3" s="9">
        <f t="shared" ref="E3:E8" si="0">D3*F3*0.3</f>
        <v>82.6956</v>
      </c>
      <c r="F3" s="9">
        <v>18.6</v>
      </c>
      <c r="G3" s="9">
        <f t="shared" ref="G3:G8" si="1">D3*F3</f>
        <v>275.652</v>
      </c>
    </row>
    <row r="4" s="1" customFormat="1" ht="15" spans="1:7">
      <c r="A4" s="5">
        <v>2</v>
      </c>
      <c r="B4" s="6" t="s">
        <v>8</v>
      </c>
      <c r="C4" s="7" t="s">
        <v>10</v>
      </c>
      <c r="D4" s="8">
        <v>3.56</v>
      </c>
      <c r="E4" s="9">
        <f t="shared" si="0"/>
        <v>19.8648</v>
      </c>
      <c r="F4" s="9">
        <v>18.6</v>
      </c>
      <c r="G4" s="9">
        <f t="shared" si="1"/>
        <v>66.216</v>
      </c>
    </row>
    <row r="5" s="1" customFormat="1" ht="15" spans="1:7">
      <c r="A5" s="5">
        <v>3</v>
      </c>
      <c r="B5" s="6" t="s">
        <v>8</v>
      </c>
      <c r="C5" s="7" t="s">
        <v>11</v>
      </c>
      <c r="D5" s="8">
        <v>13.17</v>
      </c>
      <c r="E5" s="9">
        <f t="shared" si="0"/>
        <v>73.4886</v>
      </c>
      <c r="F5" s="9">
        <v>18.6</v>
      </c>
      <c r="G5" s="9">
        <f t="shared" si="1"/>
        <v>244.962</v>
      </c>
    </row>
    <row r="6" s="1" customFormat="1" ht="15" spans="1:7">
      <c r="A6" s="5">
        <v>4</v>
      </c>
      <c r="B6" s="6" t="s">
        <v>8</v>
      </c>
      <c r="C6" s="7" t="s">
        <v>12</v>
      </c>
      <c r="D6" s="8">
        <v>3.47</v>
      </c>
      <c r="E6" s="9">
        <f t="shared" si="0"/>
        <v>19.3626</v>
      </c>
      <c r="F6" s="9">
        <v>18.6</v>
      </c>
      <c r="G6" s="9">
        <f t="shared" si="1"/>
        <v>64.542</v>
      </c>
    </row>
    <row r="7" s="1" customFormat="1" ht="15" spans="1:7">
      <c r="A7" s="5">
        <v>5</v>
      </c>
      <c r="B7" s="6" t="s">
        <v>8</v>
      </c>
      <c r="C7" s="7" t="s">
        <v>13</v>
      </c>
      <c r="D7" s="8">
        <v>5.05</v>
      </c>
      <c r="E7" s="9">
        <f t="shared" si="0"/>
        <v>28.179</v>
      </c>
      <c r="F7" s="9">
        <v>18.6</v>
      </c>
      <c r="G7" s="9">
        <f t="shared" si="1"/>
        <v>93.93</v>
      </c>
    </row>
    <row r="8" s="1" customFormat="1" ht="24" customHeight="1" spans="1:7">
      <c r="A8" s="9" t="s">
        <v>14</v>
      </c>
      <c r="B8" s="9"/>
      <c r="C8" s="9"/>
      <c r="D8" s="9">
        <f>SUM(D3:D7)</f>
        <v>40.07</v>
      </c>
      <c r="E8" s="9">
        <f t="shared" si="0"/>
        <v>223.5906</v>
      </c>
      <c r="F8" s="9">
        <v>18.6</v>
      </c>
      <c r="G8" s="9">
        <f t="shared" si="1"/>
        <v>745.302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2023-01-13T07:07:00Z</dcterms:created>
  <dcterms:modified xsi:type="dcterms:W3CDTF">2026-04-10T02:07:38Z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