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废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/>
  <c r="E6"/>
  <c r="D6"/>
  <c r="G5"/>
  <c r="E5"/>
  <c r="G4"/>
  <c r="E4"/>
  <c r="G3"/>
  <c r="E3"/>
</calcChain>
</file>

<file path=xl/sharedStrings.xml><?xml version="1.0" encoding="utf-8"?>
<sst xmlns="http://schemas.openxmlformats.org/spreadsheetml/2006/main" count="16" uniqueCount="14">
  <si>
    <t>矿区</t>
  </si>
  <si>
    <t>治理区编号</t>
  </si>
  <si>
    <t>备注</t>
  </si>
  <si>
    <t>马咤寺村2号矿区</t>
  </si>
  <si>
    <t>地块九-2</t>
  </si>
  <si>
    <t>地块十-2</t>
  </si>
  <si>
    <t>地块十一-2</t>
  </si>
  <si>
    <t>合计</t>
  </si>
  <si>
    <t>标的编号</t>
  </si>
  <si>
    <t>拍卖废石量
（万m³）</t>
  </si>
  <si>
    <t>保证金
（万元）</t>
  </si>
  <si>
    <t>评估价格
（元/m³）</t>
  </si>
  <si>
    <t>挂牌价格
（万元）</t>
  </si>
  <si>
    <t>五莲县绿矿建材有限公司所属废石处置项目    26271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</si>
</sst>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D12" sqref="D12"/>
    </sheetView>
  </sheetViews>
  <sheetFormatPr defaultColWidth="9" defaultRowHeight="13.5"/>
  <cols>
    <col min="1" max="1" width="9" style="1"/>
    <col min="2" max="2" width="13.125" style="1" customWidth="1"/>
    <col min="3" max="3" width="11.625" style="1" customWidth="1"/>
    <col min="4" max="4" width="16.875" style="1" customWidth="1"/>
    <col min="5" max="5" width="13" style="1" customWidth="1"/>
    <col min="6" max="6" width="12" style="1" customWidth="1"/>
    <col min="7" max="7" width="12.5" style="1" customWidth="1"/>
    <col min="8" max="8" width="20.625" style="1" customWidth="1"/>
    <col min="9" max="16384" width="9" style="1"/>
  </cols>
  <sheetData>
    <row r="1" spans="1:8" ht="33" customHeight="1">
      <c r="A1" s="10" t="s">
        <v>13</v>
      </c>
      <c r="B1" s="10"/>
      <c r="C1" s="10"/>
      <c r="D1" s="10"/>
      <c r="E1" s="10"/>
      <c r="F1" s="10"/>
      <c r="G1" s="10"/>
      <c r="H1" s="10"/>
    </row>
    <row r="2" spans="1:8" ht="27">
      <c r="A2" s="7" t="s">
        <v>8</v>
      </c>
      <c r="B2" s="7" t="s">
        <v>0</v>
      </c>
      <c r="C2" s="7" t="s">
        <v>1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2</v>
      </c>
    </row>
    <row r="3" spans="1:8" s="6" customFormat="1" ht="15">
      <c r="A3" s="2">
        <v>1</v>
      </c>
      <c r="B3" s="3" t="s">
        <v>3</v>
      </c>
      <c r="C3" s="4" t="s">
        <v>4</v>
      </c>
      <c r="D3" s="8">
        <v>10.96</v>
      </c>
      <c r="E3" s="9">
        <f>D3*F3*0.3</f>
        <v>61.156799999999997</v>
      </c>
      <c r="F3" s="9">
        <v>18.600000000000001</v>
      </c>
      <c r="G3" s="9">
        <f>D3*F3</f>
        <v>203.85599999999999</v>
      </c>
      <c r="H3" s="5"/>
    </row>
    <row r="4" spans="1:8" s="6" customFormat="1" ht="15">
      <c r="A4" s="2">
        <v>2</v>
      </c>
      <c r="B4" s="3" t="s">
        <v>3</v>
      </c>
      <c r="C4" s="4" t="s">
        <v>5</v>
      </c>
      <c r="D4" s="8">
        <v>4.42</v>
      </c>
      <c r="E4" s="9">
        <f>D4*F4*0.3</f>
        <v>24.663599999999999</v>
      </c>
      <c r="F4" s="9">
        <v>18.600000000000001</v>
      </c>
      <c r="G4" s="9">
        <f>D4*F4</f>
        <v>82.212000000000003</v>
      </c>
      <c r="H4" s="5"/>
    </row>
    <row r="5" spans="1:8" s="6" customFormat="1" ht="15">
      <c r="A5" s="2">
        <v>3</v>
      </c>
      <c r="B5" s="3" t="s">
        <v>3</v>
      </c>
      <c r="C5" s="4" t="s">
        <v>6</v>
      </c>
      <c r="D5" s="8">
        <v>11.94</v>
      </c>
      <c r="E5" s="9">
        <f>D5*F5*0.3</f>
        <v>66.625200000000007</v>
      </c>
      <c r="F5" s="9">
        <v>18.600000000000001</v>
      </c>
      <c r="G5" s="9">
        <f>D5*F5</f>
        <v>222.084</v>
      </c>
      <c r="H5" s="5"/>
    </row>
    <row r="6" spans="1:8" s="6" customFormat="1" ht="24" customHeight="1">
      <c r="A6" s="9" t="s">
        <v>7</v>
      </c>
      <c r="B6" s="9"/>
      <c r="C6" s="9"/>
      <c r="D6" s="9">
        <f>SUM(D3:D5)</f>
        <v>27.32</v>
      </c>
      <c r="E6" s="9">
        <f>D6*F6*0.3</f>
        <v>152.44560000000001</v>
      </c>
      <c r="F6" s="9">
        <v>18.600000000000001</v>
      </c>
      <c r="G6" s="9">
        <f>D6*F6</f>
        <v>508.15199999999999</v>
      </c>
      <c r="H6" s="9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