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荒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<sst xmlns="http://schemas.openxmlformats.org/spreadsheetml/2006/main" count="13" uniqueCount="13">
  <si>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48五莲县绿矿建材有限公司所属荒料处置项目26309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</si>
  <si>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</si>
  <si>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</si>
  <si>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</si>
  <si>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</si>
  <si>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</si>
  <si>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</si>
  <si>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</si>
  <si>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</si>
  <si>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备注</t>
  </si>
  <si>
    <r>
      <rPr>
        <sz val="11"/>
        <rFont val="宋体"/>
        <charset val="134"/>
      </rPr>
      <t>坊子村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号矿区</t>
    </r>
  </si>
  <si>
    <r>
      <rPr>
        <sz val="11"/>
        <rFont val="宋体"/>
        <charset val="134"/>
      </rPr>
      <t>北三区地块六</t>
    </r>
    <r>
      <rPr>
        <sz val="11"/>
        <rFont val="Times New Roman"/>
        <charset val="134"/>
      </rPr>
      <t>-6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</si>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</sst>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6" sqref="C6"/>
    </sheetView>
  </sheetViews>
  <sheetFormatPr defaultColWidth="9" defaultRowHeight="13.5" outlineLevelRow="3"/>
  <cols>
    <col min="2" max="2" width="13.125" customWidth="1"/>
    <col min="3" max="3" width="14" customWidth="1"/>
    <col min="4" max="4" width="13.875" customWidth="1"/>
    <col min="5" max="6" width="11.75" customWidth="1"/>
    <col min="7" max="7" width="13.125" customWidth="1"/>
    <col min="8" max="9" width="13.8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  <c r="F2" s="6" t="s">
        <v>6</v>
      </c>
      <c r="G2" s="6" t="s">
        <v>7</v>
      </c>
      <c r="H2" s="3" t="s">
        <v>8</v>
      </c>
      <c r="I2" s="3" t="s">
        <v>9</v>
      </c>
    </row>
    <row r="3" s="1" customFormat="1" ht="36" customHeight="1" spans="1:9">
      <c r="A3" s="7">
        <v>1</v>
      </c>
      <c r="B3" s="8" t="s">
        <v>10</v>
      </c>
      <c r="C3" s="8" t="s">
        <v>11</v>
      </c>
      <c r="D3" s="7">
        <v>2.94</v>
      </c>
      <c r="E3" s="7">
        <f>D3*G3*0.3</f>
        <v>228.2175</v>
      </c>
      <c r="F3" s="7">
        <v>225</v>
      </c>
      <c r="G3" s="7">
        <f>225+225*0.15</f>
        <v>258.75</v>
      </c>
      <c r="H3" s="7">
        <f>D3*G3</f>
        <v>760.725</v>
      </c>
      <c r="I3" s="7"/>
    </row>
    <row r="4" s="1" customFormat="1" ht="33" customHeight="1" spans="1:9">
      <c r="A4" s="8" t="s">
        <v>12</v>
      </c>
      <c r="B4" s="7"/>
      <c r="C4" s="7"/>
      <c r="D4" s="7">
        <f>SUM(D3:D3)</f>
        <v>2.94</v>
      </c>
      <c r="E4" s="7">
        <f>D4*G4*0.3</f>
        <v>228.2175</v>
      </c>
      <c r="F4" s="7"/>
      <c r="G4" s="7">
        <f>225+225*0.15</f>
        <v>258.75</v>
      </c>
      <c r="H4" s="7">
        <f>D4*G4</f>
        <v>760.725</v>
      </c>
      <c r="I4" s="7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