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51批绿矿废石、荒料\转让方\"/>
    </mc:Choice>
  </mc:AlternateContent>
  <bookViews>
    <workbookView windowWidth="27945" windowHeight="12375"/>
  </bookViews>
  <sheets>
    <sheet name="废石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<sst xmlns="http://schemas.openxmlformats.org/spreadsheetml/2006/main" count="18" uniqueCount="18">
  <si>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51五莲县绿矿建材有限公司所属废石处置项目    326</t>
  </si>
  <si>
    <t>标的编号</t>
  </si>
  <si>
    <t>矿区</t>
  </si>
  <si>
    <t>治理区编号</t>
  </si>
  <si>
    <t>拍卖废石量
（万m³）</t>
  </si>
  <si>
    <t>保证金
（万元）</t>
  </si>
  <si>
    <t>评估价格
（元/m³）</t>
  </si>
  <si>
    <t>挂牌价格
（万元）</t>
  </si>
  <si>
    <t>备注</t>
  </si>
  <si>
    <t>坊子村2号矿区</t>
  </si>
  <si>
    <t>北一区东部-2</t>
  </si>
  <si>
    <t>北一区东部-3</t>
  </si>
  <si>
    <t>北四区地块十一-1</t>
  </si>
  <si>
    <t>北四区地块十一-2</t>
  </si>
  <si>
    <t>北四区地块十一-3</t>
  </si>
  <si>
    <t>北四区地块十二-1</t>
  </si>
  <si>
    <t>北四区地块十二-2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</si>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</sst>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黑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9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0" fillId="0" borderId="0" xfId="0" applyNumberForma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D14" sqref="D14"/>
    </sheetView>
  </sheetViews>
  <sheetFormatPr defaultColWidth="9" defaultRowHeight="13.5" outlineLevelCol="7"/>
  <cols>
    <col min="1" max="1" width="9" style="2"/>
    <col min="2" max="2" width="13.125" style="2" customWidth="1"/>
    <col min="3" max="3" width="18.375" style="2" customWidth="1"/>
    <col min="4" max="4" width="16.875" style="2" customWidth="1"/>
    <col min="5" max="5" width="13" style="2" customWidth="1"/>
    <col min="6" max="6" width="12" style="2" customWidth="1"/>
    <col min="7" max="7" width="12.5" style="2" customWidth="1"/>
    <col min="8" max="8" width="20.625" style="2" customWidth="1"/>
    <col min="9" max="16384" width="9" style="2"/>
  </cols>
  <sheetData>
    <row r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7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3" customHeight="1" spans="1:8">
      <c r="A3" s="5">
        <v>1</v>
      </c>
      <c r="B3" s="6" t="s">
        <v>9</v>
      </c>
      <c r="C3" s="7" t="s">
        <v>10</v>
      </c>
      <c r="D3" s="7">
        <v>4.49</v>
      </c>
      <c r="E3" s="7">
        <f t="shared" ref="E3:E9" si="0">D3*F3*0.3</f>
        <v>25.0542</v>
      </c>
      <c r="F3" s="7">
        <v>18.6</v>
      </c>
      <c r="G3" s="7">
        <f t="shared" ref="G3:G9" si="1">D3*F3</f>
        <v>83.514</v>
      </c>
      <c r="H3" s="8"/>
    </row>
    <row r="4" s="1" customFormat="1" ht="23" customHeight="1" spans="1:8">
      <c r="A4" s="7">
        <v>2</v>
      </c>
      <c r="B4" s="6"/>
      <c r="C4" s="7" t="s">
        <v>11</v>
      </c>
      <c r="D4" s="7">
        <v>0.02</v>
      </c>
      <c r="E4" s="7">
        <f t="shared" si="0"/>
        <v>0.1116</v>
      </c>
      <c r="F4" s="7">
        <v>18.6</v>
      </c>
      <c r="G4" s="7">
        <f t="shared" si="1"/>
        <v>0.372</v>
      </c>
      <c r="H4" s="8"/>
    </row>
    <row r="5" s="1" customFormat="1" ht="23" customHeight="1" spans="1:8">
      <c r="A5" s="5">
        <v>3</v>
      </c>
      <c r="B5" s="6"/>
      <c r="C5" s="7" t="s">
        <v>12</v>
      </c>
      <c r="D5" s="7">
        <v>4.5</v>
      </c>
      <c r="E5" s="7">
        <f t="shared" si="0"/>
        <v>25.11</v>
      </c>
      <c r="F5" s="7">
        <v>18.6</v>
      </c>
      <c r="G5" s="7">
        <f t="shared" si="1"/>
        <v>83.7</v>
      </c>
      <c r="H5" s="8"/>
    </row>
    <row r="6" s="1" customFormat="1" ht="23" customHeight="1" spans="1:8">
      <c r="A6" s="7">
        <v>4</v>
      </c>
      <c r="B6" s="6"/>
      <c r="C6" s="7" t="s">
        <v>13</v>
      </c>
      <c r="D6" s="7">
        <v>0.28</v>
      </c>
      <c r="E6" s="7">
        <f t="shared" si="0"/>
        <v>1.5624</v>
      </c>
      <c r="F6" s="7">
        <v>18.6</v>
      </c>
      <c r="G6" s="7">
        <f t="shared" si="1"/>
        <v>5.208</v>
      </c>
      <c r="H6" s="8"/>
    </row>
    <row r="7" s="1" customFormat="1" ht="23" customHeight="1" spans="1:8">
      <c r="A7" s="5">
        <v>5</v>
      </c>
      <c r="B7" s="6"/>
      <c r="C7" s="7" t="s">
        <v>14</v>
      </c>
      <c r="D7" s="7">
        <v>0.08</v>
      </c>
      <c r="E7" s="7">
        <f t="shared" si="0"/>
        <v>0.4464</v>
      </c>
      <c r="F7" s="7">
        <v>18.6</v>
      </c>
      <c r="G7" s="7">
        <f t="shared" si="1"/>
        <v>1.488</v>
      </c>
      <c r="H7" s="8"/>
    </row>
    <row r="8" s="1" customFormat="1" ht="23" customHeight="1" spans="1:8">
      <c r="A8" s="7">
        <v>6</v>
      </c>
      <c r="B8" s="6"/>
      <c r="C8" s="7" t="s">
        <v>15</v>
      </c>
      <c r="D8" s="7">
        <v>5.72</v>
      </c>
      <c r="E8" s="7">
        <f t="shared" si="0"/>
        <v>31.9176</v>
      </c>
      <c r="F8" s="7">
        <v>18.6</v>
      </c>
      <c r="G8" s="7">
        <f t="shared" si="1"/>
        <v>106.392</v>
      </c>
      <c r="H8" s="8"/>
    </row>
    <row r="9" s="1" customFormat="1" ht="23" customHeight="1" spans="1:8">
      <c r="A9" s="5">
        <v>7</v>
      </c>
      <c r="B9" s="6"/>
      <c r="C9" s="7" t="s">
        <v>16</v>
      </c>
      <c r="D9" s="7">
        <v>0.03</v>
      </c>
      <c r="E9" s="7">
        <f t="shared" si="0"/>
        <v>0.1674</v>
      </c>
      <c r="F9" s="7">
        <v>18.6</v>
      </c>
      <c r="G9" s="7">
        <f t="shared" si="1"/>
        <v>0.558</v>
      </c>
      <c r="H9" s="8"/>
    </row>
    <row r="10" s="1" customFormat="1" ht="23" customHeight="1" spans="1:8">
      <c r="A10" s="7" t="s">
        <v>17</v>
      </c>
      <c r="B10" s="7"/>
      <c r="C10" s="7"/>
      <c r="D10" s="7">
        <f>SUM(D3:D9)</f>
        <v>15.12</v>
      </c>
      <c r="E10" s="7">
        <f t="shared" ref="E10:E19" si="2">D10*F10*0.3</f>
        <v>84.3696</v>
      </c>
      <c r="F10" s="7">
        <v>18.6</v>
      </c>
      <c r="G10" s="7">
        <f t="shared" ref="G10:G19" si="3">D10*F10</f>
        <v>281.232</v>
      </c>
      <c r="H10" s="7"/>
    </row>
  </sheetData>
  <mergeCells count="2">
    <mergeCell ref="A1:H1"/>
    <mergeCell ref="B3:B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五莲产权</cp:lastModifiedBy>
  <dcterms:created xsi:type="dcterms:W3CDTF">2023-01-13T07:07:00Z</dcterms:created>
  <dcterms:modified xsi:type="dcterms:W3CDTF">2026-10-29T02:21:03Z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8D6570FF781440F9B0B3DD8AAFDB33A7_13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